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ZARA" sheetId="1" r:id="rId1"/>
  </sheets>
  <calcPr calcId="152511"/>
</workbook>
</file>

<file path=xl/calcChain.xml><?xml version="1.0" encoding="utf-8"?>
<calcChain xmlns="http://schemas.openxmlformats.org/spreadsheetml/2006/main">
  <c r="L5" i="1" l="1"/>
  <c r="N5" i="1" s="1"/>
  <c r="L6" i="1"/>
  <c r="L7" i="1"/>
  <c r="L8" i="1"/>
  <c r="L9" i="1"/>
  <c r="L10" i="1"/>
  <c r="N10" i="1" s="1"/>
  <c r="L11" i="1"/>
  <c r="L12" i="1"/>
  <c r="N12" i="1" s="1"/>
  <c r="L13" i="1"/>
  <c r="N13" i="1" s="1"/>
  <c r="L14" i="1"/>
  <c r="N14" i="1" s="1"/>
  <c r="L4" i="1"/>
  <c r="N4" i="1" s="1"/>
  <c r="H2" i="1"/>
  <c r="I2" i="1"/>
  <c r="J2" i="1"/>
  <c r="K2" i="1"/>
  <c r="G2" i="1"/>
  <c r="L2" i="1" l="1"/>
  <c r="N9" i="1"/>
  <c r="N8" i="1"/>
  <c r="N11" i="1"/>
  <c r="N7" i="1"/>
  <c r="N6" i="1"/>
  <c r="N2" i="1" l="1"/>
  <c r="M2" i="1" s="1"/>
</calcChain>
</file>

<file path=xl/sharedStrings.xml><?xml version="1.0" encoding="utf-8"?>
<sst xmlns="http://schemas.openxmlformats.org/spreadsheetml/2006/main" count="58" uniqueCount="45">
  <si>
    <t>LINE</t>
  </si>
  <si>
    <t>ARTICLE</t>
  </si>
  <si>
    <t>DESCRIPTION</t>
  </si>
  <si>
    <t>SEASON</t>
  </si>
  <si>
    <t>XS</t>
  </si>
  <si>
    <t>S</t>
  </si>
  <si>
    <t>M</t>
  </si>
  <si>
    <t>L</t>
  </si>
  <si>
    <t>XL</t>
  </si>
  <si>
    <t>WOMAN</t>
  </si>
  <si>
    <t>5580/461/800</t>
  </si>
  <si>
    <t>LONG BLACK MAXI DRESS</t>
  </si>
  <si>
    <t>I21</t>
  </si>
  <si>
    <t>BASIC</t>
  </si>
  <si>
    <t>5580/463</t>
  </si>
  <si>
    <t>BELTED MIDI DRESS RED</t>
  </si>
  <si>
    <t>5580/711</t>
  </si>
  <si>
    <t>T-SHIRT WITH CONTRAST NECKLINE</t>
  </si>
  <si>
    <t>I19</t>
  </si>
  <si>
    <t>5580/641/250</t>
  </si>
  <si>
    <t>RUFFLED STRETCH WHITE TOP</t>
  </si>
  <si>
    <t>W20</t>
  </si>
  <si>
    <t>5580/714/401</t>
  </si>
  <si>
    <t>DARK BLU OVERALLS IN WRINKLED VELVET</t>
  </si>
  <si>
    <t>5580/715</t>
  </si>
  <si>
    <t>VELVET SHOULDER PAD BODYSUIT</t>
  </si>
  <si>
    <t>5580/644</t>
  </si>
  <si>
    <t>HALTER NECK BODY SUIT</t>
  </si>
  <si>
    <t>5580/293/800</t>
  </si>
  <si>
    <t>CROPPED LINGERIE STYLE TOP</t>
  </si>
  <si>
    <t>S18</t>
  </si>
  <si>
    <t>5580/651/711</t>
  </si>
  <si>
    <t>BOX DRESS WITH POCKETS</t>
  </si>
  <si>
    <t>W18</t>
  </si>
  <si>
    <t>TRAFALUC</t>
  </si>
  <si>
    <t>558/284</t>
  </si>
  <si>
    <t>CTA C/R M/C LAVADA GRAFICO Y PUNTILLA PS</t>
  </si>
  <si>
    <t>W17</t>
  </si>
  <si>
    <t>5580/333/800</t>
  </si>
  <si>
    <t>EMBELLISHED BODYSUIT</t>
  </si>
  <si>
    <t>TOT QTY</t>
  </si>
  <si>
    <t>IMAGE 1</t>
  </si>
  <si>
    <t>IMAGE 2</t>
  </si>
  <si>
    <t>RRP</t>
  </si>
  <si>
    <t>TOT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</si>
</sst>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_-;\-&quot;€&quot;\ * #,##0.00_-;_-&quot;€&quot;\ * &quot;-&quot;??_-;_-@_-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64" fontId="4" fillId="0" borderId="0" xfId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shrinkToFit="1"/>
    </xf>
    <xf numFmtId="164" fontId="5" fillId="0" borderId="1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117073</xdr:colOff>
      <xdr:row>3</xdr:row>
      <xdr:rowOff>40944</xdr:rowOff>
    </xdr:from>
    <xdr:ext cx="760764" cy="921081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73" y="660069"/>
          <a:ext cx="760764" cy="921081"/>
        </a:xfrm>
        <a:prstGeom prst="rect">
          <a:avLst/>
        </a:prstGeom>
      </xdr:spPr>
    </xdr:pic>
    <xdr:clientData/>
  </xdr:oneCellAnchor>
  <xdr:oneCellAnchor>
    <xdr:from>
      <xdr:col>1</xdr:col>
      <xdr:colOff>178804</xdr:colOff>
      <xdr:row>3</xdr:row>
      <xdr:rowOff>38836</xdr:rowOff>
    </xdr:from>
    <xdr:ext cx="674848" cy="932714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879" y="657961"/>
          <a:ext cx="674848" cy="932714"/>
        </a:xfrm>
        <a:prstGeom prst="rect">
          <a:avLst/>
        </a:prstGeom>
      </xdr:spPr>
    </xdr:pic>
    <xdr:clientData/>
  </xdr:oneCellAnchor>
  <xdr:oneCellAnchor>
    <xdr:from>
      <xdr:col>0</xdr:col>
      <xdr:colOff>78036</xdr:colOff>
      <xdr:row>3</xdr:row>
      <xdr:rowOff>1036066</xdr:rowOff>
    </xdr:from>
    <xdr:ext cx="757008" cy="917321"/>
    <xdr:pic>
      <xdr:nvPicPr>
        <xdr:cNvPr id="4" name="image3.jpe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7008" cy="917321"/>
        </a:xfrm>
        <a:prstGeom prst="rect">
          <a:avLst/>
        </a:prstGeom>
      </xdr:spPr>
    </xdr:pic>
    <xdr:clientData/>
  </xdr:oneCellAnchor>
  <xdr:oneCellAnchor>
    <xdr:from>
      <xdr:col>1</xdr:col>
      <xdr:colOff>137807</xdr:colOff>
      <xdr:row>4</xdr:row>
      <xdr:rowOff>4457</xdr:rowOff>
    </xdr:from>
    <xdr:ext cx="645858" cy="920356"/>
    <xdr:pic>
      <xdr:nvPicPr>
        <xdr:cNvPr id="5" name="image4.jpe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858" cy="920356"/>
        </a:xfrm>
        <a:prstGeom prst="rect">
          <a:avLst/>
        </a:prstGeom>
      </xdr:spPr>
    </xdr:pic>
    <xdr:clientData/>
  </xdr:oneCellAnchor>
  <xdr:oneCellAnchor>
    <xdr:from>
      <xdr:col>1</xdr:col>
      <xdr:colOff>24968</xdr:colOff>
      <xdr:row>5</xdr:row>
      <xdr:rowOff>3721</xdr:rowOff>
    </xdr:from>
    <xdr:ext cx="886980" cy="1084160"/>
    <xdr:pic>
      <xdr:nvPicPr>
        <xdr:cNvPr id="6" name="image5.jpe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6980" cy="1084160"/>
        </a:xfrm>
        <a:prstGeom prst="rect">
          <a:avLst/>
        </a:prstGeom>
      </xdr:spPr>
    </xdr:pic>
    <xdr:clientData/>
  </xdr:oneCellAnchor>
  <xdr:oneCellAnchor>
    <xdr:from>
      <xdr:col>0</xdr:col>
      <xdr:colOff>72917</xdr:colOff>
      <xdr:row>5</xdr:row>
      <xdr:rowOff>1930</xdr:rowOff>
    </xdr:from>
    <xdr:ext cx="799033" cy="1072235"/>
    <xdr:pic>
      <xdr:nvPicPr>
        <xdr:cNvPr id="7" name="image6.jpeg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9033" cy="107223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3314</xdr:rowOff>
    </xdr:from>
    <xdr:ext cx="935760" cy="1213980"/>
    <xdr:pic>
      <xdr:nvPicPr>
        <xdr:cNvPr id="8" name="image7.jpeg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5760" cy="1213980"/>
        </a:xfrm>
        <a:prstGeom prst="rect">
          <a:avLst/>
        </a:prstGeom>
      </xdr:spPr>
    </xdr:pic>
    <xdr:clientData/>
  </xdr:oneCellAnchor>
  <xdr:oneCellAnchor>
    <xdr:from>
      <xdr:col>1</xdr:col>
      <xdr:colOff>14897</xdr:colOff>
      <xdr:row>6</xdr:row>
      <xdr:rowOff>6413</xdr:rowOff>
    </xdr:from>
    <xdr:ext cx="914450" cy="1215961"/>
    <xdr:pic>
      <xdr:nvPicPr>
        <xdr:cNvPr id="9" name="image8.jpe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4450" cy="1215961"/>
        </a:xfrm>
        <a:prstGeom prst="rect">
          <a:avLst/>
        </a:prstGeom>
      </xdr:spPr>
    </xdr:pic>
    <xdr:clientData/>
  </xdr:oneCellAnchor>
  <xdr:oneCellAnchor>
    <xdr:from>
      <xdr:col>0</xdr:col>
      <xdr:colOff>3973</xdr:colOff>
      <xdr:row>7</xdr:row>
      <xdr:rowOff>393</xdr:rowOff>
    </xdr:from>
    <xdr:ext cx="931875" cy="1200137"/>
    <xdr:pic>
      <xdr:nvPicPr>
        <xdr:cNvPr id="10" name="image9.jpe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1875" cy="1200137"/>
        </a:xfrm>
        <a:prstGeom prst="rect">
          <a:avLst/>
        </a:prstGeom>
      </xdr:spPr>
    </xdr:pic>
    <xdr:clientData/>
  </xdr:oneCellAnchor>
  <xdr:oneCellAnchor>
    <xdr:from>
      <xdr:col>1</xdr:col>
      <xdr:colOff>3670</xdr:colOff>
      <xdr:row>7</xdr:row>
      <xdr:rowOff>10414</xdr:rowOff>
    </xdr:from>
    <xdr:ext cx="931875" cy="1205356"/>
    <xdr:pic>
      <xdr:nvPicPr>
        <xdr:cNvPr id="11" name="image10.jpeg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1875" cy="1205356"/>
        </a:xfrm>
        <a:prstGeom prst="rect">
          <a:avLst/>
        </a:prstGeom>
      </xdr:spPr>
    </xdr:pic>
    <xdr:clientData/>
  </xdr:oneCellAnchor>
  <xdr:oneCellAnchor>
    <xdr:from>
      <xdr:col>0</xdr:col>
      <xdr:colOff>66965</xdr:colOff>
      <xdr:row>8</xdr:row>
      <xdr:rowOff>99898</xdr:rowOff>
    </xdr:from>
    <xdr:ext cx="843003" cy="1132255"/>
    <xdr:pic>
      <xdr:nvPicPr>
        <xdr:cNvPr id="12" name="image11.jpeg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3003" cy="1132255"/>
        </a:xfrm>
        <a:prstGeom prst="rect">
          <a:avLst/>
        </a:prstGeom>
      </xdr:spPr>
    </xdr:pic>
    <xdr:clientData/>
  </xdr:oneCellAnchor>
  <xdr:oneCellAnchor>
    <xdr:from>
      <xdr:col>1</xdr:col>
      <xdr:colOff>9867</xdr:colOff>
      <xdr:row>8</xdr:row>
      <xdr:rowOff>38354</xdr:rowOff>
    </xdr:from>
    <xdr:ext cx="930719" cy="1290700"/>
    <xdr:pic>
      <xdr:nvPicPr>
        <xdr:cNvPr id="13" name="image12.jpeg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0719" cy="12907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2730</xdr:rowOff>
    </xdr:from>
    <xdr:ext cx="954480" cy="1172400"/>
    <xdr:pic>
      <xdr:nvPicPr>
        <xdr:cNvPr id="14" name="image13.jpeg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4480" cy="1172400"/>
        </a:xfrm>
        <a:prstGeom prst="rect">
          <a:avLst/>
        </a:prstGeom>
      </xdr:spPr>
    </xdr:pic>
    <xdr:clientData/>
  </xdr:oneCellAnchor>
  <xdr:oneCellAnchor>
    <xdr:from>
      <xdr:col>0</xdr:col>
      <xdr:colOff>946124</xdr:colOff>
      <xdr:row>9</xdr:row>
      <xdr:rowOff>1182877</xdr:rowOff>
    </xdr:from>
    <xdr:ext cx="944410" cy="812685"/>
    <xdr:pic>
      <xdr:nvPicPr>
        <xdr:cNvPr id="15" name="image14.jpeg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44410" cy="812685"/>
        </a:xfrm>
        <a:prstGeom prst="rect">
          <a:avLst/>
        </a:prstGeom>
      </xdr:spPr>
    </xdr:pic>
    <xdr:clientData/>
  </xdr:oneCellAnchor>
  <xdr:oneCellAnchor>
    <xdr:from>
      <xdr:col>0</xdr:col>
      <xdr:colOff>61686</xdr:colOff>
      <xdr:row>10</xdr:row>
      <xdr:rowOff>991</xdr:rowOff>
    </xdr:from>
    <xdr:ext cx="831570" cy="803897"/>
    <xdr:pic>
      <xdr:nvPicPr>
        <xdr:cNvPr id="16" name="image15.jpeg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1570" cy="803897"/>
        </a:xfrm>
        <a:prstGeom prst="rect">
          <a:avLst/>
        </a:prstGeom>
      </xdr:spPr>
    </xdr:pic>
    <xdr:clientData/>
  </xdr:oneCellAnchor>
  <xdr:oneCellAnchor>
    <xdr:from>
      <xdr:col>0</xdr:col>
      <xdr:colOff>124332</xdr:colOff>
      <xdr:row>10</xdr:row>
      <xdr:rowOff>818705</xdr:rowOff>
    </xdr:from>
    <xdr:ext cx="684872" cy="924623"/>
    <xdr:pic>
      <xdr:nvPicPr>
        <xdr:cNvPr id="17" name="image16.jpeg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4872" cy="924623"/>
        </a:xfrm>
        <a:prstGeom prst="rect">
          <a:avLst/>
        </a:prstGeom>
      </xdr:spPr>
    </xdr:pic>
    <xdr:clientData/>
  </xdr:oneCellAnchor>
  <xdr:oneCellAnchor>
    <xdr:from>
      <xdr:col>0</xdr:col>
      <xdr:colOff>24317</xdr:colOff>
      <xdr:row>12</xdr:row>
      <xdr:rowOff>38989</xdr:rowOff>
    </xdr:from>
    <xdr:ext cx="900366" cy="1016380"/>
    <xdr:pic>
      <xdr:nvPicPr>
        <xdr:cNvPr id="18" name="image17.jpeg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0366" cy="1016380"/>
        </a:xfrm>
        <a:prstGeom prst="rect">
          <a:avLst/>
        </a:prstGeom>
      </xdr:spPr>
    </xdr:pic>
    <xdr:clientData/>
  </xdr:oneCellAnchor>
  <xdr:oneCellAnchor>
    <xdr:from>
      <xdr:col>1</xdr:col>
      <xdr:colOff>36207</xdr:colOff>
      <xdr:row>13</xdr:row>
      <xdr:rowOff>14770</xdr:rowOff>
    </xdr:from>
    <xdr:ext cx="848868" cy="1099781"/>
    <xdr:pic>
      <xdr:nvPicPr>
        <xdr:cNvPr id="19" name="image18.jpeg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8868" cy="1099781"/>
        </a:xfrm>
        <a:prstGeom prst="rect">
          <a:avLst/>
        </a:prstGeom>
      </xdr:spPr>
    </xdr:pic>
    <xdr:clientData/>
  </xdr:oneCellAnchor>
  <xdr:oneCellAnchor>
    <xdr:from>
      <xdr:col>1</xdr:col>
      <xdr:colOff>93916</xdr:colOff>
      <xdr:row>10</xdr:row>
      <xdr:rowOff>817600</xdr:rowOff>
    </xdr:from>
    <xdr:ext cx="730097" cy="942492"/>
    <xdr:pic>
      <xdr:nvPicPr>
        <xdr:cNvPr id="20" name="image19.jpeg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0097" cy="942492"/>
        </a:xfrm>
        <a:prstGeom prst="rect">
          <a:avLst/>
        </a:prstGeom>
      </xdr:spPr>
    </xdr:pic>
    <xdr:clientData/>
  </xdr:oneCellAnchor>
  <xdr:oneCellAnchor>
    <xdr:from>
      <xdr:col>1</xdr:col>
      <xdr:colOff>24968</xdr:colOff>
      <xdr:row>12</xdr:row>
      <xdr:rowOff>2031</xdr:rowOff>
    </xdr:from>
    <xdr:ext cx="852970" cy="1098677"/>
    <xdr:pic>
      <xdr:nvPicPr>
        <xdr:cNvPr id="21" name="image20.jpeg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2970" cy="109867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13830</xdr:rowOff>
    </xdr:from>
    <xdr:ext cx="949451" cy="1096911"/>
    <xdr:pic>
      <xdr:nvPicPr>
        <xdr:cNvPr id="22" name="image21.jpeg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49451" cy="1096911"/>
        </a:xfrm>
        <a:prstGeom prst="rect">
          <a:avLst/>
        </a:prstGeom>
      </xdr:spPr>
    </xdr:pic>
    <xdr:clientData/>
  </xdr:oneCellAnchor>
  <xdr:twoCellAnchor editAs="oneCell">
    <xdr:from>
      <xdr:col>12</xdr:col>
      <xdr:colOff>533400</xdr:colOff>
      <xdr:row>0</xdr:row>
      <xdr:rowOff>28575</xdr:rowOff>
    </xdr:from>
    <xdr:to>
      <xdr:col>14</xdr:col>
      <xdr:colOff>67734</xdr:colOff>
      <xdr:row>0</xdr:row>
      <xdr:rowOff>552450</xdr:rowOff>
    </xdr:to>
    <xdr:pic>
      <xdr:nvPicPr>
        <xdr:cNvPr id="24" name="Immagine 2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420225" y="28575"/>
          <a:ext cx="1210734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R4" sqref="R4"/>
    </sheetView>
  </sheetViews>
  <sheetFormatPr defaultRowHeight="15" x14ac:dyDescent="0.2"/>
  <cols>
    <col min="1" max="1" width="17.1640625" style="4" customWidth="1"/>
    <col min="2" max="2" width="17.33203125" style="4" customWidth="1"/>
    <col min="3" max="3" width="11.6640625" style="4" bestFit="1" customWidth="1"/>
    <col min="4" max="4" width="15" style="4" bestFit="1" customWidth="1"/>
    <col min="5" max="5" width="28.6640625" style="4" bestFit="1" customWidth="1"/>
    <col min="6" max="6" width="9.5" style="4" bestFit="1" customWidth="1"/>
    <col min="7" max="11" width="8.6640625" style="4" customWidth="1"/>
    <col min="12" max="12" width="12.83203125" style="4" bestFit="1" customWidth="1"/>
    <col min="13" max="13" width="12.83203125" style="7" customWidth="1"/>
    <col min="14" max="14" width="16.5" style="7" bestFit="1" customWidth="1"/>
    <col min="15" max="15" width="31.6640625" style="4" customWidth="1"/>
    <col min="16" max="16384" width="9.33203125" style="4"/>
  </cols>
  <sheetData>
    <row r="1" spans="1:14" ht="48" customHeight="1" x14ac:dyDescent="0.2"/>
    <row r="2" spans="1:14" x14ac:dyDescent="0.2">
      <c r="A2" s="3"/>
      <c r="B2" s="3"/>
      <c r="C2" s="3"/>
      <c r="D2" s="3"/>
      <c r="E2" s="3"/>
      <c r="F2" s="3"/>
      <c r="G2" s="9">
        <f>SUBTOTAL(9,G4:G14)</f>
        <v>134</v>
      </c>
      <c r="H2" s="9">
        <f t="shared" ref="H2:N2" si="0">SUBTOTAL(9,H4:H14)</f>
        <v>46056</v>
      </c>
      <c r="I2" s="9">
        <f t="shared" si="0"/>
        <v>35693</v>
      </c>
      <c r="J2" s="9">
        <f t="shared" si="0"/>
        <v>14316</v>
      </c>
      <c r="K2" s="9">
        <f t="shared" si="0"/>
        <v>937</v>
      </c>
      <c r="L2" s="10">
        <f t="shared" si="0"/>
        <v>97136</v>
      </c>
      <c r="M2" s="16">
        <f>N2/L2</f>
        <v>23.952429583264703</v>
      </c>
      <c r="N2" s="13">
        <f t="shared" si="0"/>
        <v>2326643.2000000002</v>
      </c>
    </row>
    <row r="3" spans="1:14" x14ac:dyDescent="0.2">
      <c r="A3" s="11" t="s">
        <v>41</v>
      </c>
      <c r="B3" s="11" t="s">
        <v>42</v>
      </c>
      <c r="C3" s="11" t="s">
        <v>0</v>
      </c>
      <c r="D3" s="11" t="s">
        <v>1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K3" s="11" t="s">
        <v>8</v>
      </c>
      <c r="L3" s="12" t="s">
        <v>40</v>
      </c>
      <c r="M3" s="14" t="s">
        <v>43</v>
      </c>
      <c r="N3" s="14" t="s">
        <v>44</v>
      </c>
    </row>
    <row r="4" spans="1:14" ht="81.599999999999994" customHeight="1" x14ac:dyDescent="0.2">
      <c r="A4" s="5"/>
      <c r="B4" s="5"/>
      <c r="C4" s="1" t="s">
        <v>9</v>
      </c>
      <c r="D4" s="1" t="s">
        <v>10</v>
      </c>
      <c r="E4" s="1" t="s">
        <v>11</v>
      </c>
      <c r="F4" s="1" t="s">
        <v>12</v>
      </c>
      <c r="G4" s="6"/>
      <c r="H4" s="2">
        <v>3083</v>
      </c>
      <c r="I4" s="2">
        <v>2255</v>
      </c>
      <c r="J4" s="2">
        <v>1334</v>
      </c>
      <c r="K4" s="6"/>
      <c r="L4" s="8">
        <f>SUM(G4:K4)</f>
        <v>6672</v>
      </c>
      <c r="M4" s="15">
        <v>39.950000000000003</v>
      </c>
      <c r="N4" s="15">
        <f>M4*L4</f>
        <v>266546.40000000002</v>
      </c>
    </row>
    <row r="5" spans="1:14" ht="74.25" customHeight="1" x14ac:dyDescent="0.2">
      <c r="A5" s="5"/>
      <c r="B5" s="5"/>
      <c r="C5" s="1" t="s">
        <v>13</v>
      </c>
      <c r="D5" s="1" t="s">
        <v>14</v>
      </c>
      <c r="E5" s="1" t="s">
        <v>15</v>
      </c>
      <c r="F5" s="1" t="s">
        <v>12</v>
      </c>
      <c r="G5" s="6"/>
      <c r="H5" s="2">
        <v>99</v>
      </c>
      <c r="I5" s="2">
        <v>244</v>
      </c>
      <c r="J5" s="2">
        <v>136</v>
      </c>
      <c r="K5" s="6"/>
      <c r="L5" s="8">
        <f t="shared" ref="L5:L14" si="1">SUM(G5:K5)</f>
        <v>479</v>
      </c>
      <c r="M5" s="15">
        <v>39.950000000000003</v>
      </c>
      <c r="N5" s="15">
        <f t="shared" ref="N5:N14" si="2">M5*L5</f>
        <v>19136.050000000003</v>
      </c>
    </row>
    <row r="6" spans="1:14" ht="86.25" customHeight="1" x14ac:dyDescent="0.2">
      <c r="A6" s="5"/>
      <c r="B6" s="5"/>
      <c r="C6" s="1" t="s">
        <v>13</v>
      </c>
      <c r="D6" s="1" t="s">
        <v>16</v>
      </c>
      <c r="E6" s="1" t="s">
        <v>17</v>
      </c>
      <c r="F6" s="1" t="s">
        <v>18</v>
      </c>
      <c r="G6" s="2">
        <v>134</v>
      </c>
      <c r="H6" s="2">
        <v>7726</v>
      </c>
      <c r="I6" s="2">
        <v>6381</v>
      </c>
      <c r="J6" s="2">
        <v>3384</v>
      </c>
      <c r="K6" s="6"/>
      <c r="L6" s="8">
        <f t="shared" si="1"/>
        <v>17625</v>
      </c>
      <c r="M6" s="15">
        <v>29.95</v>
      </c>
      <c r="N6" s="15">
        <f t="shared" si="2"/>
        <v>527868.75</v>
      </c>
    </row>
    <row r="7" spans="1:14" ht="97.7" customHeight="1" x14ac:dyDescent="0.2">
      <c r="A7" s="5"/>
      <c r="B7" s="5"/>
      <c r="C7" s="1" t="s">
        <v>13</v>
      </c>
      <c r="D7" s="1" t="s">
        <v>19</v>
      </c>
      <c r="E7" s="1" t="s">
        <v>20</v>
      </c>
      <c r="F7" s="1" t="s">
        <v>21</v>
      </c>
      <c r="G7" s="6"/>
      <c r="H7" s="2">
        <v>3639</v>
      </c>
      <c r="I7" s="2">
        <v>2966</v>
      </c>
      <c r="J7" s="2">
        <v>1361</v>
      </c>
      <c r="K7" s="2">
        <v>371</v>
      </c>
      <c r="L7" s="8">
        <f t="shared" si="1"/>
        <v>8337</v>
      </c>
      <c r="M7" s="15">
        <v>15.95</v>
      </c>
      <c r="N7" s="15">
        <f t="shared" si="2"/>
        <v>132975.15</v>
      </c>
    </row>
    <row r="8" spans="1:14" ht="96" customHeight="1" x14ac:dyDescent="0.2">
      <c r="A8" s="5"/>
      <c r="B8" s="5"/>
      <c r="C8" s="1" t="s">
        <v>9</v>
      </c>
      <c r="D8" s="1" t="s">
        <v>22</v>
      </c>
      <c r="E8" s="1" t="s">
        <v>23</v>
      </c>
      <c r="F8" s="1" t="s">
        <v>21</v>
      </c>
      <c r="G8" s="6"/>
      <c r="H8" s="2">
        <v>1028</v>
      </c>
      <c r="I8" s="2">
        <v>797</v>
      </c>
      <c r="J8" s="6"/>
      <c r="K8" s="6"/>
      <c r="L8" s="8">
        <f t="shared" si="1"/>
        <v>1825</v>
      </c>
      <c r="M8" s="15">
        <v>49.95</v>
      </c>
      <c r="N8" s="15">
        <f t="shared" si="2"/>
        <v>91158.75</v>
      </c>
    </row>
    <row r="9" spans="1:14" ht="106.35" customHeight="1" x14ac:dyDescent="0.2">
      <c r="A9" s="5"/>
      <c r="B9" s="5"/>
      <c r="C9" s="1" t="s">
        <v>9</v>
      </c>
      <c r="D9" s="1" t="s">
        <v>24</v>
      </c>
      <c r="E9" s="1" t="s">
        <v>25</v>
      </c>
      <c r="F9" s="1" t="s">
        <v>21</v>
      </c>
      <c r="G9" s="6"/>
      <c r="H9" s="2">
        <v>10019</v>
      </c>
      <c r="I9" s="2">
        <v>6237</v>
      </c>
      <c r="J9" s="2">
        <v>1954</v>
      </c>
      <c r="K9" s="2">
        <v>566</v>
      </c>
      <c r="L9" s="8">
        <f t="shared" si="1"/>
        <v>18776</v>
      </c>
      <c r="M9" s="15">
        <v>22.95</v>
      </c>
      <c r="N9" s="15">
        <f t="shared" si="2"/>
        <v>430909.2</v>
      </c>
    </row>
    <row r="10" spans="1:14" ht="93.75" customHeight="1" x14ac:dyDescent="0.2">
      <c r="A10" s="5"/>
      <c r="B10" s="5"/>
      <c r="C10" s="1" t="s">
        <v>13</v>
      </c>
      <c r="D10" s="1" t="s">
        <v>26</v>
      </c>
      <c r="E10" s="1" t="s">
        <v>27</v>
      </c>
      <c r="F10" s="1" t="s">
        <v>21</v>
      </c>
      <c r="G10" s="6"/>
      <c r="H10" s="2">
        <v>6231</v>
      </c>
      <c r="I10" s="2">
        <v>5882</v>
      </c>
      <c r="J10" s="2">
        <v>2586</v>
      </c>
      <c r="K10" s="6"/>
      <c r="L10" s="8">
        <f t="shared" si="1"/>
        <v>14699</v>
      </c>
      <c r="M10" s="15">
        <v>19.95</v>
      </c>
      <c r="N10" s="15">
        <f t="shared" si="2"/>
        <v>293245.05</v>
      </c>
    </row>
    <row r="11" spans="1:14" ht="65.099999999999994" customHeight="1" x14ac:dyDescent="0.2">
      <c r="A11" s="5"/>
      <c r="B11" s="5"/>
      <c r="C11" s="1" t="s">
        <v>13</v>
      </c>
      <c r="D11" s="1" t="s">
        <v>28</v>
      </c>
      <c r="E11" s="1" t="s">
        <v>29</v>
      </c>
      <c r="F11" s="1" t="s">
        <v>30</v>
      </c>
      <c r="G11" s="6"/>
      <c r="H11" s="2">
        <v>10103</v>
      </c>
      <c r="I11" s="2">
        <v>6956</v>
      </c>
      <c r="J11" s="2">
        <v>2206</v>
      </c>
      <c r="K11" s="6"/>
      <c r="L11" s="8">
        <f t="shared" si="1"/>
        <v>19265</v>
      </c>
      <c r="M11" s="15">
        <v>19.95</v>
      </c>
      <c r="N11" s="15">
        <f t="shared" si="2"/>
        <v>384336.75</v>
      </c>
    </row>
    <row r="12" spans="1:14" ht="75.2" customHeight="1" x14ac:dyDescent="0.2">
      <c r="A12" s="5"/>
      <c r="B12" s="5"/>
      <c r="C12" s="1" t="s">
        <v>13</v>
      </c>
      <c r="D12" s="1" t="s">
        <v>31</v>
      </c>
      <c r="E12" s="1" t="s">
        <v>32</v>
      </c>
      <c r="F12" s="1" t="s">
        <v>33</v>
      </c>
      <c r="G12" s="6"/>
      <c r="H12" s="2">
        <v>528</v>
      </c>
      <c r="I12" s="2">
        <v>395</v>
      </c>
      <c r="J12" s="2">
        <v>289</v>
      </c>
      <c r="K12" s="6"/>
      <c r="L12" s="8">
        <f t="shared" si="1"/>
        <v>1212</v>
      </c>
      <c r="M12" s="15">
        <v>25.95</v>
      </c>
      <c r="N12" s="15">
        <f t="shared" si="2"/>
        <v>31451.399999999998</v>
      </c>
    </row>
    <row r="13" spans="1:14" ht="87.95" customHeight="1" x14ac:dyDescent="0.2">
      <c r="A13" s="5"/>
      <c r="B13" s="5"/>
      <c r="C13" s="1" t="s">
        <v>34</v>
      </c>
      <c r="D13" s="1" t="s">
        <v>35</v>
      </c>
      <c r="E13" s="1" t="s">
        <v>36</v>
      </c>
      <c r="F13" s="1" t="s">
        <v>37</v>
      </c>
      <c r="G13" s="6"/>
      <c r="H13" s="2">
        <v>3100</v>
      </c>
      <c r="I13" s="2">
        <v>3580</v>
      </c>
      <c r="J13" s="2">
        <v>1066</v>
      </c>
      <c r="K13" s="6"/>
      <c r="L13" s="8">
        <f t="shared" si="1"/>
        <v>7746</v>
      </c>
      <c r="M13" s="15">
        <v>17.95</v>
      </c>
      <c r="N13" s="15">
        <f t="shared" si="2"/>
        <v>139040.69999999998</v>
      </c>
    </row>
    <row r="14" spans="1:14" ht="87.95" customHeight="1" x14ac:dyDescent="0.2">
      <c r="A14" s="5"/>
      <c r="B14" s="5"/>
      <c r="C14" s="1" t="s">
        <v>13</v>
      </c>
      <c r="D14" s="1" t="s">
        <v>38</v>
      </c>
      <c r="E14" s="1" t="s">
        <v>39</v>
      </c>
      <c r="F14" s="1" t="s">
        <v>37</v>
      </c>
      <c r="G14" s="6"/>
      <c r="H14" s="2">
        <v>500</v>
      </c>
      <c r="I14" s="6"/>
      <c r="J14" s="6"/>
      <c r="K14" s="6"/>
      <c r="L14" s="8">
        <f t="shared" si="1"/>
        <v>500</v>
      </c>
      <c r="M14" s="15">
        <v>19.95</v>
      </c>
      <c r="N14" s="15">
        <f t="shared" si="2"/>
        <v>9975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ZARA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2022-07-04T12:51:00Z</dcterms:created>
  <dcterms:modified xsi:type="dcterms:W3CDTF">2022-07-04T16:49:11Z</dcterms:modified>
</cp:coreProperties>
</file>